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40" yWindow="220" windowWidth="20840" windowHeight="23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<sst xmlns="http://schemas.openxmlformats.org/spreadsheetml/2006/main" count="45" uniqueCount="42">
  <si>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Thickness</t>
  </si>
  <si>
    <t>(Enter 0 if dead stacked)</t>
  </si>
  <si>
    <t>VALUE OF EXTRA YIELD per month</t>
  </si>
  <si>
    <t>due to end checking</t>
  </si>
  <si>
    <t xml:space="preserve">Enter your numbers below </t>
  </si>
  <si>
    <t>(Tab to next space)</t>
  </si>
  <si>
    <t>USD $</t>
  </si>
  <si>
    <t>MONTHLY TOTALS</t>
  </si>
  <si>
    <t>ANCHORSEAL Usage And Savings Calculator</t>
  </si>
  <si>
    <t>End Width</t>
  </si>
  <si>
    <t>End Height</t>
  </si>
  <si>
    <t>Length</t>
  </si>
  <si>
    <t>Average Lumber Thickness</t>
  </si>
  <si>
    <t>of Lumber Sticker</t>
  </si>
  <si>
    <t>How Much Wood Can You Save With ANCHORSEAL?                                                                 What Is The Dollar Value Of Your Extra Yield?</t>
  </si>
  <si>
    <t>From Increased Yield</t>
  </si>
  <si>
    <t>BENEFIT PER MONTH</t>
  </si>
  <si>
    <t>Value of lumber in USD</t>
  </si>
  <si>
    <t xml:space="preserve">USD $ </t>
  </si>
  <si>
    <t>Cost of ANCHORSEAL in USD</t>
  </si>
  <si>
    <t>Lumber Production per Month</t>
  </si>
  <si>
    <t>Cost of ANCHORSEAL to Protect……….</t>
  </si>
  <si>
    <t>Press Return/Enter on your Keyboard</t>
  </si>
  <si>
    <t>Scroll down to see results below.</t>
  </si>
  <si>
    <r>
      <t xml:space="preserve">For more information about ANCHORSEAL go to </t>
    </r>
    <r>
      <rPr>
        <u val="single"/>
        <sz val="10"/>
        <color indexed="8"/>
        <rFont val="Verdana"/>
        <family val="2"/>
      </rPr>
      <t>www.uccoatings.com</t>
    </r>
  </si>
  <si>
    <t>For Lumber --- in Cubic Meters</t>
  </si>
  <si>
    <r>
      <t xml:space="preserve"> per m</t>
    </r>
    <r>
      <rPr>
        <vertAlign val="superscript"/>
        <sz val="10"/>
        <rFont val="Verdana"/>
        <family val="2"/>
      </rPr>
      <t>3</t>
    </r>
  </si>
  <si>
    <r>
      <t xml:space="preserve"> m</t>
    </r>
    <r>
      <rPr>
        <vertAlign val="superscript"/>
        <sz val="10"/>
        <rFont val="Verdana"/>
        <family val="2"/>
      </rPr>
      <t>3</t>
    </r>
  </si>
  <si>
    <t>Lumber Package Size (in centimeters)</t>
  </si>
  <si>
    <t xml:space="preserve"> cm.</t>
  </si>
  <si>
    <t xml:space="preserve"> /liter</t>
  </si>
  <si>
    <r>
      <t xml:space="preserve">Normal Losses </t>
    </r>
    <r>
      <rPr>
        <i/>
        <sz val="10"/>
        <rFont val="Verdana"/>
        <family val="0"/>
      </rPr>
      <t>on each end</t>
    </r>
  </si>
  <si>
    <t xml:space="preserve"> mm.</t>
  </si>
  <si>
    <t>number of layers</t>
  </si>
  <si>
    <t>height of lumber only</t>
  </si>
  <si>
    <t>Liters of AS needed to Protect…………..</t>
  </si>
  <si>
    <r>
      <t xml:space="preserve"> m</t>
    </r>
    <r>
      <rPr>
        <vertAlign val="superscript"/>
        <sz val="10"/>
        <rFont val="Arial Bold"/>
        <family val="0"/>
      </rPr>
      <t xml:space="preserve">3 </t>
    </r>
    <r>
      <rPr>
        <sz val="10"/>
        <rFont val="Arial Bold"/>
        <family val="0"/>
      </rPr>
      <t>per month</t>
    </r>
  </si>
  <si>
    <r>
      <t xml:space="preserve"> m</t>
    </r>
    <r>
      <rPr>
        <vertAlign val="superscript"/>
        <sz val="10"/>
        <rFont val="Arial Bold"/>
        <family val="0"/>
      </rPr>
      <t xml:space="preserve">3 </t>
    </r>
    <r>
      <rPr>
        <sz val="10"/>
        <rFont val="Arial Bold"/>
        <family val="0"/>
      </rPr>
      <t>additional</t>
    </r>
  </si>
  <si>
    <t>number of packages</t>
  </si>
  <si>
    <t>m2 to protect</t>
  </si>
  <si>
    <t>m3 actual lumber in package</t>
  </si>
  <si>
    <t xml:space="preserve">   If Normal Losses are reduced by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</si>
</sst>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#,##0.000_);\(#,##0.000\)"/>
    <numFmt numFmtId="176" formatCode="#,##0.0_);\(#,##0.0\)"/>
    <numFmt numFmtId="177" formatCode=";;;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6"/>
      <name val="Arial Narrow Bold"/>
      <family val="0"/>
    </font>
    <font>
      <sz val="16"/>
      <color indexed="9"/>
      <name val="Arial Narrow Bold"/>
      <family val="0"/>
    </font>
    <font>
      <sz val="12"/>
      <name val="Arial Black"/>
      <family val="0"/>
    </font>
    <font>
      <sz val="12"/>
      <name val="Arial Bold"/>
      <family val="0"/>
    </font>
    <font>
      <sz val="10"/>
      <name val="Arial Bold"/>
      <family val="0"/>
    </font>
    <font>
      <sz val="10"/>
      <name val="Arial Black"/>
      <family val="0"/>
    </font>
    <font>
      <vertAlign val="superscript"/>
      <sz val="10"/>
      <name val="Arial Bold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Verdana Bold"/>
      <family val="0"/>
    </font>
    <font>
      <b/>
      <sz val="10"/>
      <color indexed="17"/>
      <name val="Verdana"/>
      <family val="0"/>
    </font>
    <font>
      <i/>
      <sz val="12"/>
      <color indexed="17"/>
      <name val="Arial Black"/>
      <family val="0"/>
    </font>
    <font>
      <sz val="10"/>
      <name val="Arial"/>
      <family val="2"/>
    </font>
    <font>
      <sz val="10"/>
      <color indexed="8"/>
      <name val="Verdana"/>
      <family val="0"/>
    </font>
    <font>
      <u val="single"/>
      <sz val="10"/>
      <color indexed="8"/>
      <name val="Verdana"/>
      <family val="2"/>
    </font>
    <font>
      <vertAlign val="superscript"/>
      <sz val="10"/>
      <name val="Verdana"/>
      <family val="2"/>
    </font>
    <font>
      <sz val="10"/>
      <color indexed="17"/>
      <name val="Verdana"/>
      <family val="0"/>
    </font>
    <font>
      <i/>
      <sz val="9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right"/>
    </xf>
    <xf numFmtId="0" fontId="10" fillId="4" borderId="0" xfId="0" applyFont="1" applyFill="1" applyAlignment="1">
      <alignment/>
    </xf>
    <xf numFmtId="0" fontId="0" fillId="5" borderId="0" xfId="0" applyFill="1" applyAlignment="1">
      <alignment horizontal="left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170" fontId="0" fillId="6" borderId="1" xfId="15" applyNumberFormat="1" applyFont="1" applyFill="1" applyBorder="1" applyAlignment="1" applyProtection="1">
      <alignment/>
      <protection locked="0"/>
    </xf>
    <xf numFmtId="172" fontId="0" fillId="6" borderId="1" xfId="17" applyNumberFormat="1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/>
      <protection locked="0"/>
    </xf>
    <xf numFmtId="44" fontId="0" fillId="6" borderId="1" xfId="17" applyFont="1" applyFill="1" applyBorder="1" applyAlignment="1" applyProtection="1">
      <alignment/>
      <protection locked="0"/>
    </xf>
    <xf numFmtId="0" fontId="8" fillId="5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39" fontId="15" fillId="6" borderId="1" xfId="0" applyNumberFormat="1" applyFont="1" applyFill="1" applyBorder="1" applyAlignment="1">
      <alignment horizontal="center" vertical="center"/>
    </xf>
    <xf numFmtId="177" fontId="0" fillId="3" borderId="0" xfId="0" applyNumberFormat="1" applyFill="1" applyBorder="1" applyAlignment="1">
      <alignment/>
    </xf>
    <xf numFmtId="170" fontId="1" fillId="5" borderId="1" xfId="15" applyNumberFormat="1" applyFont="1" applyFill="1" applyBorder="1" applyAlignment="1">
      <alignment horizontal="center" vertical="center"/>
    </xf>
    <xf numFmtId="39" fontId="16" fillId="5" borderId="3" xfId="17" applyNumberFormat="1" applyFont="1" applyFill="1" applyBorder="1" applyAlignment="1">
      <alignment horizontal="left"/>
    </xf>
    <xf numFmtId="0" fontId="9" fillId="5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7" fillId="3" borderId="0" xfId="0" applyFont="1" applyFill="1" applyAlignment="1">
      <alignment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4" fillId="0" borderId="0" xfId="0" applyFont="1" applyAlignment="1">
      <alignment/>
    </xf>
    <xf numFmtId="2" fontId="4" fillId="3" borderId="0" xfId="0" applyNumberFormat="1" applyFont="1" applyFill="1" applyBorder="1" applyAlignment="1">
      <alignment/>
    </xf>
    <xf numFmtId="177" fontId="4" fillId="0" borderId="0" xfId="0" applyNumberFormat="1" applyFont="1" applyAlignment="1">
      <alignment/>
    </xf>
    <xf numFmtId="0" fontId="0" fillId="0" borderId="0" xfId="0" applyAlignment="1">
      <alignment/>
    </xf>
    <xf numFmtId="169" fontId="1" fillId="5" borderId="1" xfId="15" applyNumberFormat="1" applyFont="1" applyFill="1" applyBorder="1" applyAlignment="1">
      <alignment horizontal="center" vertical="center"/>
    </xf>
    <xf numFmtId="9" fontId="21" fillId="6" borderId="1" xfId="21" applyFont="1" applyFill="1" applyBorder="1" applyAlignment="1" applyProtection="1">
      <alignment horizontal="center"/>
      <protection locked="0"/>
    </xf>
    <xf numFmtId="0" fontId="22" fillId="3" borderId="0" xfId="0" applyFont="1" applyFill="1" applyAlignment="1">
      <alignment horizontal="right"/>
    </xf>
    <xf numFmtId="0" fontId="18" fillId="3" borderId="0" xfId="20" applyFont="1" applyFill="1" applyAlignment="1" applyProtection="1">
      <alignment horizontal="center"/>
      <protection/>
    </xf>
    <xf numFmtId="0" fontId="18" fillId="0" borderId="0" xfId="20" applyFont="1" applyAlignment="1" applyProtection="1">
      <alignment/>
      <protection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coatings.com/Products/Anchorseal2" TargetMode="External" /><Relationship Id="rId2" Type="http://schemas.openxmlformats.org/officeDocument/2006/relationships/hyperlink" Target="http://www.uccoatings.com/Products/Anchorseal2" TargetMode="External" /><Relationship Id="rId3" Type="http://schemas.openxmlformats.org/officeDocument/2006/relationships/hyperlink" Target="http://www.uccoatings.com/Products/Anchorseal2" TargetMode="External" /><Relationship Id="rId4" Type="http://schemas.openxmlformats.org/officeDocument/2006/relationships/hyperlink" Target="http://www.uccoatings.com/Products/Anchorseal2" TargetMode="External" /><Relationship Id="rId5" Type="http://schemas.openxmlformats.org/officeDocument/2006/relationships/hyperlink" Target="http://www.uccoatings.com/Products/Anchorseal2" TargetMode="External" /><Relationship Id="rId6" Type="http://schemas.openxmlformats.org/officeDocument/2006/relationships/hyperlink" Target="http://www.uccoatings.com/Products/Anchorseal2" TargetMode="External" /><Relationship Id="rId7" Type="http://schemas.openxmlformats.org/officeDocument/2006/relationships/hyperlink" Target="http://www.uccoatings.com/Products/Anchorseal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showGridLines="0" tabSelected="1" zoomScale="125" zoomScaleNormal="125" workbookViewId="0" topLeftCell="A1">
      <selection activeCell="D9" sqref="D9"/>
    </sheetView>
  </sheetViews>
  <sheetFormatPr defaultColWidth="11.00390625" defaultRowHeight="12.75"/>
  <cols>
    <col min="1" max="1" width="11.00390625" style="0" customWidth="1"/>
    <col min="2" max="2" width="13.75390625" style="0" customWidth="1"/>
    <col min="3" max="3" width="15.00390625" style="0" customWidth="1"/>
    <col min="4" max="4" width="13.625" style="0" customWidth="1"/>
    <col min="5" max="6" width="11.75390625" style="0" customWidth="1"/>
  </cols>
  <sheetData>
    <row r="1" spans="1:6" ht="66.75" customHeight="1">
      <c r="A1" s="41" t="s">
        <v>14</v>
      </c>
      <c r="B1" s="42"/>
      <c r="C1" s="42"/>
      <c r="D1" s="42"/>
      <c r="E1" s="42"/>
      <c r="F1" s="42"/>
    </row>
    <row r="2" spans="1:7" s="11" customFormat="1" ht="3" customHeight="1">
      <c r="A2" s="33"/>
      <c r="B2" s="33"/>
      <c r="C2" s="33"/>
      <c r="D2" s="33"/>
      <c r="E2" s="33"/>
      <c r="F2" s="33"/>
      <c r="G2" s="33"/>
    </row>
    <row r="3" spans="1:6" ht="18">
      <c r="A3" s="43" t="s">
        <v>8</v>
      </c>
      <c r="B3" s="43"/>
      <c r="C3" s="43"/>
      <c r="D3" s="43"/>
      <c r="E3" s="43"/>
      <c r="F3" s="43"/>
    </row>
    <row r="4" spans="1:6" ht="18">
      <c r="A4" s="44" t="s">
        <v>25</v>
      </c>
      <c r="B4" s="43"/>
      <c r="C4" s="43"/>
      <c r="D4" s="43"/>
      <c r="E4" s="43"/>
      <c r="F4" s="43"/>
    </row>
    <row r="5" spans="1:6" ht="7.5" customHeight="1">
      <c r="A5" s="45"/>
      <c r="B5" s="45"/>
      <c r="C5" s="45"/>
      <c r="D5" s="45"/>
      <c r="E5" s="45"/>
      <c r="F5" s="45"/>
    </row>
    <row r="6" spans="1:6" ht="10.5" customHeight="1">
      <c r="A6" s="48" t="s">
        <v>4</v>
      </c>
      <c r="B6" s="49"/>
      <c r="C6" s="49"/>
      <c r="D6" s="49"/>
      <c r="E6" s="49"/>
      <c r="F6" s="49"/>
    </row>
    <row r="7" spans="1:6" ht="12.75">
      <c r="A7" s="48" t="s">
        <v>5</v>
      </c>
      <c r="B7" s="49"/>
      <c r="C7" s="49"/>
      <c r="D7" s="49"/>
      <c r="E7" s="49"/>
      <c r="F7" s="49"/>
    </row>
    <row r="8" spans="1:6" ht="21" customHeight="1">
      <c r="A8" s="2"/>
      <c r="B8" s="2"/>
      <c r="C8" s="2"/>
      <c r="D8" s="2"/>
      <c r="E8" s="2"/>
      <c r="F8" s="2"/>
    </row>
    <row r="9" spans="1:6" ht="15">
      <c r="A9" s="2"/>
      <c r="B9" s="2" t="s">
        <v>20</v>
      </c>
      <c r="C9" s="2"/>
      <c r="D9" s="13">
        <v>300</v>
      </c>
      <c r="E9" s="2" t="s">
        <v>27</v>
      </c>
      <c r="F9" s="3"/>
    </row>
    <row r="10" spans="1:6" ht="12.75">
      <c r="A10" s="2"/>
      <c r="B10" s="2"/>
      <c r="C10" s="2"/>
      <c r="D10" s="2"/>
      <c r="E10" s="2"/>
      <c r="F10" s="2"/>
    </row>
    <row r="11" spans="1:6" ht="15" customHeight="1">
      <c r="A11" s="2"/>
      <c r="B11" s="2" t="s">
        <v>17</v>
      </c>
      <c r="C11" s="2"/>
      <c r="D11" s="14">
        <v>400</v>
      </c>
      <c r="E11" s="2" t="s">
        <v>26</v>
      </c>
      <c r="F11" s="2"/>
    </row>
    <row r="12" spans="1:6" ht="30" customHeight="1">
      <c r="A12" s="2"/>
      <c r="B12" s="48" t="s">
        <v>28</v>
      </c>
      <c r="C12" s="48"/>
      <c r="D12" s="48"/>
      <c r="E12" s="2"/>
      <c r="F12" s="3"/>
    </row>
    <row r="13" spans="1:6" ht="12.75">
      <c r="A13" s="2"/>
      <c r="B13" s="12" t="s">
        <v>9</v>
      </c>
      <c r="C13" s="12" t="s">
        <v>10</v>
      </c>
      <c r="D13" s="12" t="s">
        <v>11</v>
      </c>
      <c r="E13" s="2"/>
      <c r="F13" s="3"/>
    </row>
    <row r="14" spans="1:7" ht="12.75">
      <c r="A14" s="2"/>
      <c r="B14" s="15">
        <v>80</v>
      </c>
      <c r="C14" s="15">
        <v>80</v>
      </c>
      <c r="D14" s="15">
        <v>400</v>
      </c>
      <c r="E14" s="2"/>
      <c r="F14" s="21">
        <f>ROUND(C14/((D17+D20)/10),0)</f>
        <v>13</v>
      </c>
      <c r="G14" s="32" t="s">
        <v>33</v>
      </c>
    </row>
    <row r="15" spans="1:7" ht="12.75">
      <c r="A15" s="2"/>
      <c r="B15" s="2"/>
      <c r="C15" s="2"/>
      <c r="D15" s="2"/>
      <c r="E15" s="2"/>
      <c r="F15" s="21">
        <f>F14*D17/10</f>
        <v>52</v>
      </c>
      <c r="G15" s="32" t="s">
        <v>34</v>
      </c>
    </row>
    <row r="16" spans="1:7" ht="12.75">
      <c r="A16" s="2"/>
      <c r="B16" s="2"/>
      <c r="C16" s="2"/>
      <c r="D16" s="2"/>
      <c r="E16" s="2"/>
      <c r="F16" s="21">
        <f>+F15*D14*B14/1000000</f>
        <v>1.664</v>
      </c>
      <c r="G16" s="32" t="s">
        <v>40</v>
      </c>
    </row>
    <row r="17" spans="1:7" ht="12.75">
      <c r="A17" s="2"/>
      <c r="B17" s="2" t="s">
        <v>12</v>
      </c>
      <c r="C17" s="2"/>
      <c r="D17" s="16">
        <v>40</v>
      </c>
      <c r="E17" s="2" t="s">
        <v>32</v>
      </c>
      <c r="F17" s="21">
        <f>+D9/F16</f>
        <v>180.28846153846155</v>
      </c>
      <c r="G17" s="32" t="s">
        <v>38</v>
      </c>
    </row>
    <row r="18" spans="1:7" ht="12.75">
      <c r="A18" s="2"/>
      <c r="B18" s="2"/>
      <c r="C18" s="2"/>
      <c r="D18" s="2"/>
      <c r="E18" s="2"/>
      <c r="F18" s="21">
        <f>B14*C14/10000*2*F17</f>
        <v>230.76923076923077</v>
      </c>
      <c r="G18" s="32" t="s">
        <v>39</v>
      </c>
    </row>
    <row r="19" spans="1:7" ht="12.75">
      <c r="A19" s="2"/>
      <c r="B19" s="2" t="s">
        <v>0</v>
      </c>
      <c r="C19" s="2"/>
      <c r="D19" s="2"/>
      <c r="E19" s="2"/>
      <c r="F19" s="31"/>
      <c r="G19" s="30"/>
    </row>
    <row r="20" spans="1:6" ht="12.75">
      <c r="A20" s="2"/>
      <c r="B20" s="2" t="s">
        <v>13</v>
      </c>
      <c r="C20" s="2"/>
      <c r="D20" s="16">
        <v>22.5</v>
      </c>
      <c r="E20" s="2" t="s">
        <v>32</v>
      </c>
      <c r="F20" s="28"/>
    </row>
    <row r="21" spans="1:6" ht="12.75">
      <c r="A21" s="2"/>
      <c r="B21" s="2" t="s">
        <v>1</v>
      </c>
      <c r="C21" s="2"/>
      <c r="D21" s="3"/>
      <c r="E21" s="2"/>
      <c r="F21" s="28"/>
    </row>
    <row r="22" spans="1:12" ht="12.75">
      <c r="A22" s="2"/>
      <c r="B22" s="2"/>
      <c r="C22" s="2"/>
      <c r="D22" s="2"/>
      <c r="E22" s="2"/>
      <c r="F22" s="28"/>
      <c r="G22" s="25"/>
      <c r="H22" s="25"/>
      <c r="I22" s="25"/>
      <c r="J22" s="25"/>
      <c r="K22" s="25"/>
      <c r="L22" s="25"/>
    </row>
    <row r="23" spans="1:12" ht="12.75">
      <c r="A23" s="2"/>
      <c r="B23" s="2" t="s">
        <v>19</v>
      </c>
      <c r="C23" s="2"/>
      <c r="D23" s="17">
        <v>2.5</v>
      </c>
      <c r="E23" s="2" t="s">
        <v>30</v>
      </c>
      <c r="F23" s="29"/>
      <c r="G23" s="25"/>
      <c r="H23" s="25"/>
      <c r="I23" s="25"/>
      <c r="J23" s="25"/>
      <c r="K23" s="25"/>
      <c r="L23" s="25"/>
    </row>
    <row r="24" spans="1:12" ht="12.75">
      <c r="A24" s="2"/>
      <c r="B24" s="2"/>
      <c r="C24" s="2"/>
      <c r="D24" s="2"/>
      <c r="E24" s="2"/>
      <c r="F24" s="28"/>
      <c r="G24" s="25"/>
      <c r="H24" s="25"/>
      <c r="I24" s="25"/>
      <c r="J24" s="25"/>
      <c r="K24" s="25"/>
      <c r="L24" s="25"/>
    </row>
    <row r="25" spans="1:12" ht="12.75">
      <c r="A25" s="2"/>
      <c r="B25" s="2" t="s">
        <v>31</v>
      </c>
      <c r="C25" s="2"/>
      <c r="D25" s="2"/>
      <c r="E25" s="2"/>
      <c r="F25" s="28"/>
      <c r="G25" s="25"/>
      <c r="H25" s="25"/>
      <c r="I25" s="25"/>
      <c r="J25" s="25"/>
      <c r="K25" s="25"/>
      <c r="L25" s="25"/>
    </row>
    <row r="26" spans="1:12" ht="12.75">
      <c r="A26" s="2"/>
      <c r="B26" s="2" t="s">
        <v>3</v>
      </c>
      <c r="C26" s="2"/>
      <c r="D26" s="16">
        <v>10</v>
      </c>
      <c r="E26" s="2" t="s">
        <v>29</v>
      </c>
      <c r="F26" s="29"/>
      <c r="G26" s="25"/>
      <c r="H26" s="25"/>
      <c r="I26" s="25"/>
      <c r="J26" s="25"/>
      <c r="K26" s="25"/>
      <c r="L26" s="25"/>
    </row>
    <row r="27" spans="1:12" ht="6" customHeight="1">
      <c r="A27" s="2"/>
      <c r="B27" s="2"/>
      <c r="C27" s="2"/>
      <c r="D27" s="2"/>
      <c r="E27" s="2"/>
      <c r="F27" s="29"/>
      <c r="G27" s="25"/>
      <c r="H27" s="25"/>
      <c r="I27" s="25"/>
      <c r="J27" s="25"/>
      <c r="K27" s="25"/>
      <c r="L27" s="25"/>
    </row>
    <row r="28" spans="1:12" ht="12.75">
      <c r="A28" s="2"/>
      <c r="B28" s="2"/>
      <c r="C28" s="36" t="s">
        <v>41</v>
      </c>
      <c r="D28" s="35">
        <v>0.9</v>
      </c>
      <c r="E28" s="27"/>
      <c r="F28" s="2"/>
      <c r="G28" s="25"/>
      <c r="H28" s="25"/>
      <c r="I28" s="25"/>
      <c r="J28" s="25"/>
      <c r="K28" s="25"/>
      <c r="L28" s="25"/>
    </row>
    <row r="29" spans="1:12" ht="12.75">
      <c r="A29" s="2"/>
      <c r="B29" s="2"/>
      <c r="C29" s="2"/>
      <c r="D29" s="27" t="s">
        <v>22</v>
      </c>
      <c r="E29" s="27"/>
      <c r="F29" s="2"/>
      <c r="G29" s="25"/>
      <c r="H29" s="25"/>
      <c r="I29" s="25"/>
      <c r="J29" s="25"/>
      <c r="K29" s="25"/>
      <c r="L29" s="25"/>
    </row>
    <row r="30" spans="1:12" ht="12.75">
      <c r="A30" s="2"/>
      <c r="B30" s="2"/>
      <c r="C30" s="2"/>
      <c r="D30" s="27" t="s">
        <v>23</v>
      </c>
      <c r="E30" s="27"/>
      <c r="F30" s="2"/>
      <c r="G30" s="25"/>
      <c r="H30" s="25"/>
      <c r="I30" s="25"/>
      <c r="J30" s="25"/>
      <c r="K30" s="25"/>
      <c r="L30" s="25"/>
    </row>
    <row r="31" spans="1:12" ht="12.75">
      <c r="A31" s="2"/>
      <c r="B31" s="2"/>
      <c r="C31" s="2"/>
      <c r="D31" s="2"/>
      <c r="E31" s="2"/>
      <c r="F31" s="2"/>
      <c r="G31" s="25"/>
      <c r="H31" s="25"/>
      <c r="I31" s="25"/>
      <c r="J31" s="25"/>
      <c r="K31" s="25"/>
      <c r="L31" s="25"/>
    </row>
    <row r="32" spans="1:12" ht="12.75">
      <c r="A32" s="2"/>
      <c r="B32" s="2"/>
      <c r="C32" s="2"/>
      <c r="D32" s="2"/>
      <c r="E32" s="2"/>
      <c r="F32" s="2"/>
      <c r="G32" s="25"/>
      <c r="H32" s="25"/>
      <c r="I32" s="25"/>
      <c r="J32" s="25"/>
      <c r="K32" s="25"/>
      <c r="L32" s="25"/>
    </row>
    <row r="33" spans="1:12" ht="12" customHeight="1">
      <c r="A33" s="2"/>
      <c r="B33" s="2"/>
      <c r="C33" s="2"/>
      <c r="D33" s="2"/>
      <c r="E33" s="2"/>
      <c r="F33" s="2"/>
      <c r="G33" s="25"/>
      <c r="H33" s="25"/>
      <c r="I33" s="25"/>
      <c r="J33" s="25"/>
      <c r="K33" s="25"/>
      <c r="L33" s="25"/>
    </row>
    <row r="34" spans="7:12" ht="3" customHeight="1" hidden="1">
      <c r="G34" s="25"/>
      <c r="H34" s="25"/>
      <c r="I34" s="25"/>
      <c r="J34" s="25"/>
      <c r="K34" s="25"/>
      <c r="L34" s="25"/>
    </row>
    <row r="35" spans="1:12" ht="15.75" customHeight="1">
      <c r="A35" s="4"/>
      <c r="B35" s="4"/>
      <c r="C35" s="9" t="s">
        <v>7</v>
      </c>
      <c r="D35" s="4"/>
      <c r="E35" s="4"/>
      <c r="F35" s="4"/>
      <c r="G35" s="25"/>
      <c r="H35" s="25"/>
      <c r="I35" s="25"/>
      <c r="J35" s="25"/>
      <c r="K35" s="25"/>
      <c r="L35" s="25"/>
    </row>
    <row r="36" spans="1:12" ht="12.75">
      <c r="A36" s="5"/>
      <c r="B36" s="5"/>
      <c r="C36" s="5"/>
      <c r="D36" s="5"/>
      <c r="E36" s="5"/>
      <c r="F36" s="5"/>
      <c r="G36" s="25"/>
      <c r="H36" s="25"/>
      <c r="I36" s="25"/>
      <c r="J36" s="25"/>
      <c r="K36" s="25"/>
      <c r="L36" s="25"/>
    </row>
    <row r="37" spans="1:12" ht="15.75" customHeight="1">
      <c r="A37" s="6"/>
      <c r="B37" s="19">
        <f>ROUNDUP(F18/2.5,-1)</f>
        <v>100</v>
      </c>
      <c r="C37" s="7" t="s">
        <v>35</v>
      </c>
      <c r="D37" s="7"/>
      <c r="E37" s="22">
        <f>D9</f>
        <v>300</v>
      </c>
      <c r="F37" s="24" t="s">
        <v>36</v>
      </c>
      <c r="G37" s="25"/>
      <c r="H37" s="25"/>
      <c r="I37" s="25"/>
      <c r="J37" s="25"/>
      <c r="K37" s="25"/>
      <c r="L37" s="25"/>
    </row>
    <row r="38" spans="1:12" ht="15.75" customHeight="1">
      <c r="A38" s="6"/>
      <c r="B38" s="6"/>
      <c r="C38" s="6"/>
      <c r="D38" s="6"/>
      <c r="E38" s="10"/>
      <c r="F38" s="6"/>
      <c r="G38" s="25"/>
      <c r="H38" s="25"/>
      <c r="I38" s="25"/>
      <c r="J38" s="25"/>
      <c r="K38" s="25"/>
      <c r="L38" s="25"/>
    </row>
    <row r="39" spans="1:12" ht="15.75" customHeight="1">
      <c r="A39" s="8" t="s">
        <v>6</v>
      </c>
      <c r="B39" s="20">
        <f>+B37*D23</f>
        <v>250</v>
      </c>
      <c r="C39" s="7" t="s">
        <v>21</v>
      </c>
      <c r="D39" s="7"/>
      <c r="E39" s="22">
        <f>D9</f>
        <v>300</v>
      </c>
      <c r="F39" s="24" t="s">
        <v>36</v>
      </c>
      <c r="G39" s="25"/>
      <c r="H39" s="25"/>
      <c r="I39" s="25"/>
      <c r="J39" s="25"/>
      <c r="K39" s="25"/>
      <c r="L39" s="25"/>
    </row>
    <row r="40" spans="1:12" ht="15.75" customHeight="1">
      <c r="A40" s="8"/>
      <c r="B40" s="6"/>
      <c r="C40" s="6"/>
      <c r="D40" s="6"/>
      <c r="E40" s="6"/>
      <c r="F40" s="6"/>
      <c r="G40" s="25"/>
      <c r="H40" s="25"/>
      <c r="I40" s="25"/>
      <c r="J40" s="25"/>
      <c r="K40" s="25"/>
      <c r="L40" s="25"/>
    </row>
    <row r="41" spans="1:12" ht="15.75" customHeight="1">
      <c r="A41" s="8" t="s">
        <v>6</v>
      </c>
      <c r="B41" s="20">
        <f>+E41*D11</f>
        <v>5400.000000000001</v>
      </c>
      <c r="C41" s="7" t="s">
        <v>2</v>
      </c>
      <c r="D41" s="7"/>
      <c r="E41" s="34">
        <f>(+D26*2/D14)*F17*F16*D28</f>
        <v>13.500000000000002</v>
      </c>
      <c r="F41" s="24" t="s">
        <v>37</v>
      </c>
      <c r="G41" s="26"/>
      <c r="H41" s="25"/>
      <c r="I41" s="25"/>
      <c r="J41" s="25"/>
      <c r="K41" s="25"/>
      <c r="L41" s="25"/>
    </row>
    <row r="42" spans="1:12" ht="12" customHeight="1">
      <c r="A42" s="6"/>
      <c r="B42" s="6"/>
      <c r="C42" s="6"/>
      <c r="D42" s="6"/>
      <c r="E42" s="6"/>
      <c r="F42" s="6"/>
      <c r="G42" s="25"/>
      <c r="H42" s="25"/>
      <c r="I42" s="25"/>
      <c r="J42" s="25"/>
      <c r="K42" s="25"/>
      <c r="L42" s="25"/>
    </row>
    <row r="43" spans="1:12" ht="10.5" customHeight="1">
      <c r="A43" s="4"/>
      <c r="B43" s="4"/>
      <c r="C43" s="4"/>
      <c r="D43" s="4"/>
      <c r="E43" s="4"/>
      <c r="F43" s="4"/>
      <c r="G43" s="25"/>
      <c r="H43" s="25"/>
      <c r="I43" s="25"/>
      <c r="J43" s="25"/>
      <c r="K43" s="25"/>
      <c r="L43" s="25"/>
    </row>
    <row r="44" spans="1:12" ht="10.5" customHeight="1">
      <c r="A44" s="1"/>
      <c r="B44" s="1"/>
      <c r="C44" s="1"/>
      <c r="D44" s="1"/>
      <c r="E44" s="1"/>
      <c r="F44" s="1"/>
      <c r="G44" s="25"/>
      <c r="H44" s="25"/>
      <c r="I44" s="25"/>
      <c r="J44" s="25"/>
      <c r="K44" s="25"/>
      <c r="L44" s="25"/>
    </row>
    <row r="45" spans="1:12" ht="18" customHeight="1">
      <c r="A45" s="1"/>
      <c r="B45" s="1"/>
      <c r="C45" s="46" t="s">
        <v>16</v>
      </c>
      <c r="D45" s="47"/>
      <c r="E45" s="1"/>
      <c r="F45" s="1"/>
      <c r="G45" s="25"/>
      <c r="H45" s="25"/>
      <c r="I45" s="25"/>
      <c r="J45" s="25"/>
      <c r="K45" s="25"/>
      <c r="L45" s="25"/>
    </row>
    <row r="46" spans="1:12" ht="22.5" customHeight="1">
      <c r="A46" s="1"/>
      <c r="B46" s="1"/>
      <c r="C46" s="18" t="s">
        <v>18</v>
      </c>
      <c r="D46" s="23">
        <f>+B41-B39</f>
        <v>5150.000000000001</v>
      </c>
      <c r="E46" s="1"/>
      <c r="F46" s="1"/>
      <c r="G46" s="25"/>
      <c r="H46" s="25"/>
      <c r="I46" s="25"/>
      <c r="J46" s="25"/>
      <c r="K46" s="25"/>
      <c r="L46" s="25"/>
    </row>
    <row r="47" spans="1:12" ht="19.5" customHeight="1">
      <c r="A47" s="1"/>
      <c r="B47" s="1"/>
      <c r="C47" s="39" t="s">
        <v>15</v>
      </c>
      <c r="D47" s="40"/>
      <c r="E47" s="1"/>
      <c r="F47" s="1"/>
      <c r="G47" s="25"/>
      <c r="H47" s="25"/>
      <c r="I47" s="25"/>
      <c r="J47" s="25"/>
      <c r="K47" s="25"/>
      <c r="L47" s="25"/>
    </row>
    <row r="48" spans="1:12" ht="16.5" customHeight="1">
      <c r="A48" s="1"/>
      <c r="B48" s="1"/>
      <c r="C48" s="1"/>
      <c r="D48" s="1"/>
      <c r="E48" s="1"/>
      <c r="F48" s="1"/>
      <c r="G48" s="25"/>
      <c r="H48" s="25"/>
      <c r="I48" s="25"/>
      <c r="J48" s="25"/>
      <c r="K48" s="25"/>
      <c r="L48" s="25"/>
    </row>
    <row r="49" spans="1:12" ht="9" customHeight="1">
      <c r="A49" s="4"/>
      <c r="B49" s="4"/>
      <c r="C49" s="4"/>
      <c r="D49" s="4"/>
      <c r="E49" s="4"/>
      <c r="F49" s="4"/>
      <c r="G49" s="25"/>
      <c r="H49" s="25"/>
      <c r="I49" s="25"/>
      <c r="J49" s="25"/>
      <c r="K49" s="25"/>
      <c r="L49" s="25"/>
    </row>
    <row r="50" spans="1:12" ht="12.75">
      <c r="A50" s="37" t="s">
        <v>24</v>
      </c>
      <c r="B50" s="38"/>
      <c r="C50" s="38"/>
      <c r="D50" s="38"/>
      <c r="E50" s="38"/>
      <c r="F50" s="38"/>
      <c r="G50" s="25"/>
      <c r="H50" s="25"/>
      <c r="I50" s="25"/>
      <c r="J50" s="25"/>
      <c r="K50" s="25"/>
      <c r="L50" s="25"/>
    </row>
    <row r="51" spans="1:12" ht="12.75">
      <c r="A51" s="4"/>
      <c r="B51" s="4"/>
      <c r="C51" s="4"/>
      <c r="D51" s="4"/>
      <c r="E51" s="4"/>
      <c r="F51" s="4"/>
      <c r="G51" s="25"/>
      <c r="H51" s="25"/>
      <c r="I51" s="25"/>
      <c r="J51" s="25"/>
      <c r="K51" s="25"/>
      <c r="L51" s="25"/>
    </row>
    <row r="52" spans="7:12" ht="12.75">
      <c r="G52" s="25"/>
      <c r="H52" s="25"/>
      <c r="I52" s="25"/>
      <c r="J52" s="25"/>
      <c r="K52" s="25"/>
      <c r="L52" s="25"/>
    </row>
    <row r="53" spans="7:12" ht="12.75">
      <c r="G53" s="25"/>
      <c r="H53" s="25"/>
      <c r="I53" s="25"/>
      <c r="J53" s="25"/>
      <c r="K53" s="25"/>
      <c r="L53" s="25"/>
    </row>
    <row r="54" spans="7:12" ht="12.75">
      <c r="G54" s="25"/>
      <c r="H54" s="25"/>
      <c r="I54" s="25"/>
      <c r="J54" s="25"/>
      <c r="K54" s="25"/>
      <c r="L54" s="25"/>
    </row>
    <row r="55" spans="7:12" ht="12.75">
      <c r="G55" s="25"/>
      <c r="H55" s="25"/>
      <c r="I55" s="25"/>
      <c r="J55" s="25"/>
      <c r="K55" s="25"/>
      <c r="L55" s="25"/>
    </row>
    <row r="56" spans="7:12" ht="12.75">
      <c r="G56" s="25"/>
      <c r="H56" s="25"/>
      <c r="I56" s="25"/>
      <c r="J56" s="25"/>
      <c r="K56" s="25"/>
      <c r="L56" s="25"/>
    </row>
    <row r="57" spans="7:12" ht="12.75">
      <c r="G57" s="25"/>
      <c r="H57" s="25"/>
      <c r="I57" s="25"/>
      <c r="J57" s="25"/>
      <c r="K57" s="25"/>
      <c r="L57" s="25"/>
    </row>
    <row r="58" spans="7:12" ht="12.75">
      <c r="G58" s="25"/>
      <c r="H58" s="25"/>
      <c r="I58" s="25"/>
      <c r="J58" s="25"/>
      <c r="K58" s="25"/>
      <c r="L58" s="25"/>
    </row>
    <row r="59" spans="7:12" ht="12.75">
      <c r="G59" s="25"/>
      <c r="H59" s="25"/>
      <c r="I59" s="25"/>
      <c r="J59" s="25"/>
      <c r="K59" s="25"/>
      <c r="L59" s="25"/>
    </row>
    <row r="60" spans="7:12" ht="12.75">
      <c r="G60" s="25"/>
      <c r="H60" s="25"/>
      <c r="I60" s="25"/>
      <c r="J60" s="25"/>
      <c r="K60" s="25"/>
      <c r="L60" s="25"/>
    </row>
    <row r="61" spans="7:12" ht="12.75">
      <c r="G61" s="25"/>
      <c r="H61" s="25"/>
      <c r="I61" s="25"/>
      <c r="J61" s="25"/>
      <c r="K61" s="25"/>
      <c r="L61" s="25"/>
    </row>
    <row r="62" spans="7:12" ht="12.75">
      <c r="G62" s="25"/>
      <c r="H62" s="25"/>
      <c r="I62" s="25"/>
      <c r="J62" s="25"/>
      <c r="K62" s="25"/>
      <c r="L62" s="25"/>
    </row>
    <row r="63" spans="7:12" ht="12.75">
      <c r="G63" s="25"/>
      <c r="H63" s="25"/>
      <c r="I63" s="25"/>
      <c r="J63" s="25"/>
      <c r="K63" s="25"/>
      <c r="L63" s="25"/>
    </row>
    <row r="64" spans="7:12" ht="12.75">
      <c r="G64" s="25"/>
      <c r="H64" s="25"/>
      <c r="I64" s="25"/>
      <c r="J64" s="25"/>
      <c r="K64" s="25"/>
      <c r="L64" s="25"/>
    </row>
    <row r="65" spans="7:12" ht="12.75">
      <c r="G65" s="25"/>
      <c r="H65" s="25"/>
      <c r="I65" s="25"/>
      <c r="J65" s="25"/>
      <c r="K65" s="25"/>
      <c r="L65" s="25"/>
    </row>
    <row r="66" spans="7:12" ht="12.75">
      <c r="G66" s="25"/>
      <c r="H66" s="25"/>
      <c r="I66" s="25"/>
      <c r="J66" s="25"/>
      <c r="K66" s="25"/>
      <c r="L66" s="25"/>
    </row>
    <row r="67" spans="7:12" ht="12.75">
      <c r="G67" s="25"/>
      <c r="H67" s="25"/>
      <c r="I67" s="25"/>
      <c r="J67" s="25"/>
      <c r="K67" s="25"/>
      <c r="L67" s="25"/>
    </row>
    <row r="68" spans="7:12" ht="12.75">
      <c r="G68" s="25"/>
      <c r="H68" s="25"/>
      <c r="I68" s="25"/>
      <c r="J68" s="25"/>
      <c r="K68" s="25"/>
      <c r="L68" s="25"/>
    </row>
    <row r="69" spans="7:12" ht="12.75">
      <c r="G69" s="25"/>
      <c r="H69" s="25"/>
      <c r="I69" s="25"/>
      <c r="J69" s="25"/>
      <c r="K69" s="25"/>
      <c r="L69" s="25"/>
    </row>
    <row r="70" spans="7:12" ht="12.75">
      <c r="G70" s="25"/>
      <c r="H70" s="25"/>
      <c r="I70" s="25"/>
      <c r="J70" s="25"/>
      <c r="K70" s="25"/>
      <c r="L70" s="25"/>
    </row>
    <row r="71" spans="7:12" ht="12.75">
      <c r="G71" s="25"/>
      <c r="H71" s="25"/>
      <c r="I71" s="25"/>
      <c r="J71" s="25"/>
      <c r="K71" s="25"/>
      <c r="L71" s="25"/>
    </row>
    <row r="72" spans="7:12" ht="12.75">
      <c r="G72" s="25"/>
      <c r="H72" s="25"/>
      <c r="I72" s="25"/>
      <c r="J72" s="25"/>
      <c r="K72" s="25"/>
      <c r="L72" s="25"/>
    </row>
    <row r="73" spans="7:12" ht="12.75">
      <c r="G73" s="25"/>
      <c r="H73" s="25"/>
      <c r="I73" s="25"/>
      <c r="J73" s="25"/>
      <c r="K73" s="25"/>
      <c r="L73" s="25"/>
    </row>
    <row r="74" spans="7:12" ht="12.75">
      <c r="G74" s="25"/>
      <c r="H74" s="25"/>
      <c r="I74" s="25"/>
      <c r="J74" s="25"/>
      <c r="K74" s="25"/>
      <c r="L74" s="25"/>
    </row>
    <row r="75" spans="7:12" ht="12.75">
      <c r="G75" s="25"/>
      <c r="H75" s="25"/>
      <c r="I75" s="25"/>
      <c r="J75" s="25"/>
      <c r="K75" s="25"/>
      <c r="L75" s="25"/>
    </row>
    <row r="76" spans="7:12" ht="12.75">
      <c r="G76" s="25"/>
      <c r="H76" s="25"/>
      <c r="I76" s="25"/>
      <c r="J76" s="25"/>
      <c r="K76" s="25"/>
      <c r="L76" s="25"/>
    </row>
    <row r="77" spans="7:12" ht="12.75">
      <c r="G77" s="25"/>
      <c r="H77" s="25"/>
      <c r="I77" s="25"/>
      <c r="J77" s="25"/>
      <c r="K77" s="25"/>
      <c r="L77" s="25"/>
    </row>
    <row r="78" spans="7:12" ht="12.75">
      <c r="G78" s="25"/>
      <c r="H78" s="25"/>
      <c r="I78" s="25"/>
      <c r="J78" s="25"/>
      <c r="K78" s="25"/>
      <c r="L78" s="25"/>
    </row>
    <row r="79" spans="7:12" ht="12.75">
      <c r="G79" s="25"/>
      <c r="H79" s="25"/>
      <c r="I79" s="25"/>
      <c r="J79" s="25"/>
      <c r="K79" s="25"/>
      <c r="L79" s="25"/>
    </row>
    <row r="80" spans="7:12" ht="12.75">
      <c r="G80" s="25"/>
      <c r="H80" s="25"/>
      <c r="I80" s="25"/>
      <c r="J80" s="25"/>
      <c r="K80" s="25"/>
      <c r="L80" s="25"/>
    </row>
    <row r="81" spans="7:12" ht="12.75">
      <c r="G81" s="25"/>
      <c r="H81" s="25"/>
      <c r="I81" s="25"/>
      <c r="J81" s="25"/>
      <c r="K81" s="25"/>
      <c r="L81" s="25"/>
    </row>
    <row r="82" spans="7:12" ht="12.75">
      <c r="G82" s="25"/>
      <c r="H82" s="25"/>
      <c r="I82" s="25"/>
      <c r="J82" s="25"/>
      <c r="K82" s="25"/>
      <c r="L82" s="25"/>
    </row>
    <row r="83" spans="7:12" ht="12.75">
      <c r="G83" s="25"/>
      <c r="H83" s="25"/>
      <c r="I83" s="25"/>
      <c r="J83" s="25"/>
      <c r="K83" s="25"/>
      <c r="L83" s="25"/>
    </row>
    <row r="84" spans="7:12" ht="12.75">
      <c r="G84" s="25"/>
      <c r="H84" s="25"/>
      <c r="I84" s="25"/>
      <c r="J84" s="25"/>
      <c r="K84" s="25"/>
      <c r="L84" s="25"/>
    </row>
    <row r="85" spans="7:12" ht="12.75">
      <c r="G85" s="25"/>
      <c r="H85" s="25"/>
      <c r="I85" s="25"/>
      <c r="J85" s="25"/>
      <c r="K85" s="25"/>
      <c r="L85" s="25"/>
    </row>
    <row r="86" spans="7:12" ht="12.75">
      <c r="G86" s="25"/>
      <c r="H86" s="25"/>
      <c r="I86" s="25"/>
      <c r="J86" s="25"/>
      <c r="K86" s="25"/>
      <c r="L86" s="25"/>
    </row>
    <row r="87" spans="7:12" ht="12.75">
      <c r="G87" s="25"/>
      <c r="H87" s="25"/>
      <c r="I87" s="25"/>
      <c r="J87" s="25"/>
      <c r="K87" s="25"/>
      <c r="L87" s="25"/>
    </row>
    <row r="88" spans="7:12" ht="12.75">
      <c r="G88" s="25"/>
      <c r="H88" s="25"/>
      <c r="I88" s="25"/>
      <c r="J88" s="25"/>
      <c r="K88" s="25"/>
      <c r="L88" s="25"/>
    </row>
    <row r="89" spans="7:12" ht="12.75">
      <c r="G89" s="25"/>
      <c r="H89" s="25"/>
      <c r="I89" s="25"/>
      <c r="J89" s="25"/>
      <c r="K89" s="25"/>
      <c r="L89" s="25"/>
    </row>
    <row r="90" spans="7:12" ht="12.75">
      <c r="G90" s="25"/>
      <c r="H90" s="25"/>
      <c r="I90" s="25"/>
      <c r="J90" s="25"/>
      <c r="K90" s="25"/>
      <c r="L90" s="25"/>
    </row>
    <row r="91" spans="7:12" ht="12.75">
      <c r="G91" s="25"/>
      <c r="H91" s="25"/>
      <c r="I91" s="25"/>
      <c r="J91" s="25"/>
      <c r="K91" s="25"/>
      <c r="L91" s="25"/>
    </row>
    <row r="92" spans="7:12" ht="12.75">
      <c r="G92" s="25"/>
      <c r="H92" s="25"/>
      <c r="I92" s="25"/>
      <c r="J92" s="25"/>
      <c r="K92" s="25"/>
      <c r="L92" s="25"/>
    </row>
    <row r="93" spans="7:12" ht="12.75">
      <c r="G93" s="25"/>
      <c r="H93" s="25"/>
      <c r="I93" s="25"/>
      <c r="J93" s="25"/>
      <c r="K93" s="25"/>
      <c r="L93" s="25"/>
    </row>
    <row r="94" spans="7:12" ht="12.75">
      <c r="G94" s="25"/>
      <c r="H94" s="25"/>
      <c r="I94" s="25"/>
      <c r="J94" s="25"/>
      <c r="K94" s="25"/>
      <c r="L94" s="25"/>
    </row>
    <row r="95" spans="7:12" ht="12.75">
      <c r="G95" s="25"/>
      <c r="H95" s="25"/>
      <c r="I95" s="25"/>
      <c r="J95" s="25"/>
      <c r="K95" s="25"/>
      <c r="L95" s="25"/>
    </row>
    <row r="96" spans="7:12" ht="12.75">
      <c r="G96" s="25"/>
      <c r="H96" s="25"/>
      <c r="I96" s="25"/>
      <c r="J96" s="25"/>
      <c r="K96" s="25"/>
      <c r="L96" s="25"/>
    </row>
    <row r="97" spans="7:12" ht="12.75">
      <c r="G97" s="25"/>
      <c r="H97" s="25"/>
      <c r="I97" s="25"/>
      <c r="J97" s="25"/>
      <c r="K97" s="25"/>
      <c r="L97" s="25"/>
    </row>
    <row r="98" spans="7:12" ht="12.75">
      <c r="G98" s="25"/>
      <c r="H98" s="25"/>
      <c r="I98" s="25"/>
      <c r="J98" s="25"/>
      <c r="K98" s="25"/>
      <c r="L98" s="25"/>
    </row>
    <row r="99" spans="7:12" ht="12.75">
      <c r="G99" s="25"/>
      <c r="H99" s="25"/>
      <c r="I99" s="25"/>
      <c r="J99" s="25"/>
      <c r="K99" s="25"/>
      <c r="L99" s="25"/>
    </row>
    <row r="100" spans="7:12" ht="12.75">
      <c r="G100" s="25"/>
      <c r="H100" s="25"/>
      <c r="I100" s="25"/>
      <c r="J100" s="25"/>
      <c r="K100" s="25"/>
      <c r="L100" s="25"/>
    </row>
    <row r="101" spans="7:12" ht="12.75">
      <c r="G101" s="25"/>
      <c r="H101" s="25"/>
      <c r="I101" s="25"/>
      <c r="J101" s="25"/>
      <c r="K101" s="25"/>
      <c r="L101" s="25"/>
    </row>
    <row r="102" spans="7:12" ht="12.75">
      <c r="G102" s="25"/>
      <c r="H102" s="25"/>
      <c r="I102" s="25"/>
      <c r="J102" s="25"/>
      <c r="K102" s="25"/>
      <c r="L102" s="25"/>
    </row>
    <row r="103" spans="7:12" ht="12.75">
      <c r="G103" s="25"/>
      <c r="H103" s="25"/>
      <c r="I103" s="25"/>
      <c r="J103" s="25"/>
      <c r="K103" s="25"/>
      <c r="L103" s="25"/>
    </row>
    <row r="104" spans="7:12" ht="12.75">
      <c r="G104" s="25"/>
      <c r="H104" s="25"/>
      <c r="I104" s="25"/>
      <c r="J104" s="25"/>
      <c r="K104" s="25"/>
      <c r="L104" s="25"/>
    </row>
    <row r="105" spans="7:12" ht="12.75">
      <c r="G105" s="25"/>
      <c r="H105" s="25"/>
      <c r="I105" s="25"/>
      <c r="J105" s="25"/>
      <c r="K105" s="25"/>
      <c r="L105" s="25"/>
    </row>
    <row r="106" spans="7:12" ht="12.75">
      <c r="G106" s="25"/>
      <c r="H106" s="25"/>
      <c r="I106" s="25"/>
      <c r="J106" s="25"/>
      <c r="K106" s="25"/>
      <c r="L106" s="25"/>
    </row>
    <row r="107" spans="7:12" ht="12.75">
      <c r="G107" s="25"/>
      <c r="H107" s="25"/>
      <c r="I107" s="25"/>
      <c r="J107" s="25"/>
      <c r="K107" s="25"/>
      <c r="L107" s="25"/>
    </row>
    <row r="108" spans="7:12" ht="12.75">
      <c r="G108" s="25"/>
      <c r="H108" s="25"/>
      <c r="I108" s="25"/>
      <c r="J108" s="25"/>
      <c r="K108" s="25"/>
      <c r="L108" s="25"/>
    </row>
    <row r="109" spans="7:12" ht="12.75">
      <c r="G109" s="25"/>
      <c r="H109" s="25"/>
      <c r="I109" s="25"/>
      <c r="J109" s="25"/>
      <c r="K109" s="25"/>
      <c r="L109" s="25"/>
    </row>
  </sheetData>
  <sheetProtection password="E377" sheet="1" objects="1" scenarios="1"/>
  <mergeCells count="10">
    <mergeCell ref="A50:F50"/>
    <mergeCell ref="C47:D47"/>
    <mergeCell ref="A1:F1"/>
    <mergeCell ref="A3:F3"/>
    <mergeCell ref="A4:F4"/>
    <mergeCell ref="A5:F5"/>
    <mergeCell ref="C45:D45"/>
    <mergeCell ref="A6:F6"/>
    <mergeCell ref="A7:F7"/>
    <mergeCell ref="B12:D12"/>
  </mergeCells>
  <hyperlinks>
    <hyperlink ref="A50:F50" r:id="rId1" display="For more information about ANCHORSEAL go to www.uccoatings.com"/>
    <hyperlink ref="A50" r:id="rId2" display="For more information about ANCHORSEAL go to www.uccoatings.com"/>
    <hyperlink ref="B50" r:id="rId3" display="http://www.uccoatings.com/Products/Anchorseal2"/>
    <hyperlink ref="C50" r:id="rId4" display="http://www.uccoatings.com/Products/Anchorseal2"/>
    <hyperlink ref="D50" r:id="rId5" display="http://www.uccoatings.com/Products/Anchorseal2"/>
    <hyperlink ref="E50" r:id="rId6" display="http://www.uccoatings.com/Products/Anchorseal2"/>
    <hyperlink ref="F50" r:id="rId7" display="http://www.uccoatings.com/Products/Anchorseal2"/>
  </hyperlinks>
  <printOptions/>
  <pageMargins left="0.75" right="0.75" top="0.5102222222222222" bottom="0.67" header="0.5102222222222222" footer="0.31"/>
  <pageSetup fitToHeight="1" fitToWidth="1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Coatings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Przybylski-LaDue</dc:creator>
  <cp:keywords/>
  <dc:description/>
  <cp:lastModifiedBy>Pamela Przybylski-LaDue</cp:lastModifiedBy>
  <cp:lastPrinted>2011-08-11T17:38:53Z</cp:lastPrinted>
  <dcterms:created xsi:type="dcterms:W3CDTF">2011-06-01T17:19:12Z</dcterms:created>
  <dcterms:modified xsi:type="dcterms:W3CDTF">2012-01-25T16:57:03Z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